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306FFF6B-C231-41ED-9D27-201C1F5D1D6C}" xr6:coauthVersionLast="36" xr6:coauthVersionMax="36" xr10:uidLastSave="{00000000-0000-0000-0000-000000000000}"/>
  <bookViews>
    <workbookView xWindow="0" yWindow="0" windowWidth="28800" windowHeight="11685" xr2:uid="{D70F5915-FE25-4159-BF4F-0E063C88B4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G148" i="1"/>
  <c r="F148" i="1"/>
  <c r="H148" i="1" s="1"/>
  <c r="E148" i="1"/>
  <c r="D148" i="1"/>
  <c r="C148" i="1"/>
  <c r="E147" i="1"/>
  <c r="H147" i="1" s="1"/>
  <c r="H146" i="1"/>
  <c r="H145" i="1"/>
  <c r="G144" i="1"/>
  <c r="F144" i="1"/>
  <c r="E144" i="1"/>
  <c r="H144" i="1" s="1"/>
  <c r="D144" i="1"/>
  <c r="C144" i="1"/>
  <c r="H143" i="1"/>
  <c r="H142" i="1"/>
  <c r="H141" i="1"/>
  <c r="H140" i="1"/>
  <c r="H139" i="1"/>
  <c r="H138" i="1"/>
  <c r="H137" i="1"/>
  <c r="G136" i="1"/>
  <c r="F136" i="1"/>
  <c r="E136" i="1"/>
  <c r="H136" i="1" s="1"/>
  <c r="D136" i="1"/>
  <c r="C136" i="1"/>
  <c r="H135" i="1"/>
  <c r="H134" i="1"/>
  <c r="H133" i="1"/>
  <c r="H132" i="1"/>
  <c r="G132" i="1"/>
  <c r="F132" i="1"/>
  <c r="E132" i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H122" i="1" s="1"/>
  <c r="D122" i="1"/>
  <c r="C122" i="1"/>
  <c r="H121" i="1"/>
  <c r="H120" i="1"/>
  <c r="H119" i="1"/>
  <c r="H118" i="1"/>
  <c r="H117" i="1"/>
  <c r="H116" i="1"/>
  <c r="H115" i="1"/>
  <c r="H114" i="1"/>
  <c r="E113" i="1"/>
  <c r="H113" i="1" s="1"/>
  <c r="G112" i="1"/>
  <c r="F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H102" i="1" s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E92" i="1"/>
  <c r="H92" i="1" s="1"/>
  <c r="D92" i="1"/>
  <c r="C92" i="1"/>
  <c r="C83" i="1" s="1"/>
  <c r="H91" i="1"/>
  <c r="H90" i="1"/>
  <c r="H89" i="1"/>
  <c r="H88" i="1"/>
  <c r="H87" i="1"/>
  <c r="H86" i="1"/>
  <c r="H85" i="1"/>
  <c r="H84" i="1" s="1"/>
  <c r="G84" i="1"/>
  <c r="G83" i="1" s="1"/>
  <c r="F84" i="1"/>
  <c r="F83" i="1" s="1"/>
  <c r="E84" i="1"/>
  <c r="D84" i="1"/>
  <c r="D83" i="1" s="1"/>
  <c r="C84" i="1"/>
  <c r="H81" i="1"/>
  <c r="H80" i="1"/>
  <c r="H79" i="1"/>
  <c r="H78" i="1"/>
  <c r="H77" i="1"/>
  <c r="H76" i="1"/>
  <c r="H75" i="1"/>
  <c r="G74" i="1"/>
  <c r="F74" i="1"/>
  <c r="E74" i="1"/>
  <c r="H74" i="1" s="1"/>
  <c r="D74" i="1"/>
  <c r="C74" i="1"/>
  <c r="H73" i="1"/>
  <c r="H72" i="1"/>
  <c r="H71" i="1"/>
  <c r="H70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2" i="1"/>
  <c r="F62" i="1"/>
  <c r="E62" i="1"/>
  <c r="D62" i="1"/>
  <c r="C62" i="1"/>
  <c r="H61" i="1"/>
  <c r="H60" i="1"/>
  <c r="E59" i="1"/>
  <c r="H59" i="1" s="1"/>
  <c r="G58" i="1"/>
  <c r="F58" i="1"/>
  <c r="E58" i="1"/>
  <c r="H58" i="1" s="1"/>
  <c r="D58" i="1"/>
  <c r="C58" i="1"/>
  <c r="E57" i="1"/>
  <c r="H57" i="1" s="1"/>
  <c r="H56" i="1"/>
  <c r="E56" i="1"/>
  <c r="E55" i="1"/>
  <c r="H55" i="1" s="1"/>
  <c r="E54" i="1"/>
  <c r="H54" i="1" s="1"/>
  <c r="E53" i="1"/>
  <c r="E48" i="1" s="1"/>
  <c r="H48" i="1" s="1"/>
  <c r="E52" i="1"/>
  <c r="H52" i="1" s="1"/>
  <c r="E51" i="1"/>
  <c r="H51" i="1" s="1"/>
  <c r="H50" i="1"/>
  <c r="E49" i="1"/>
  <c r="H49" i="1" s="1"/>
  <c r="C48" i="1"/>
  <c r="H47" i="1"/>
  <c r="H46" i="1"/>
  <c r="H45" i="1"/>
  <c r="H44" i="1"/>
  <c r="E43" i="1"/>
  <c r="H43" i="1" s="1"/>
  <c r="H42" i="1"/>
  <c r="E42" i="1"/>
  <c r="E41" i="1"/>
  <c r="H41" i="1" s="1"/>
  <c r="E40" i="1"/>
  <c r="H40" i="1" s="1"/>
  <c r="E39" i="1"/>
  <c r="H39" i="1" s="1"/>
  <c r="E38" i="1"/>
  <c r="H38" i="1" s="1"/>
  <c r="E37" i="1"/>
  <c r="H37" i="1" s="1"/>
  <c r="H36" i="1"/>
  <c r="E36" i="1"/>
  <c r="E35" i="1"/>
  <c r="H35" i="1" s="1"/>
  <c r="E34" i="1"/>
  <c r="H34" i="1" s="1"/>
  <c r="E33" i="1"/>
  <c r="H33" i="1" s="1"/>
  <c r="E32" i="1"/>
  <c r="H32" i="1" s="1"/>
  <c r="E31" i="1"/>
  <c r="H31" i="1" s="1"/>
  <c r="H30" i="1"/>
  <c r="E30" i="1"/>
  <c r="E29" i="1"/>
  <c r="H29" i="1" s="1"/>
  <c r="G28" i="1"/>
  <c r="F28" i="1"/>
  <c r="D28" i="1"/>
  <c r="C28" i="1"/>
  <c r="E27" i="1"/>
  <c r="H27" i="1" s="1"/>
  <c r="H26" i="1"/>
  <c r="E26" i="1"/>
  <c r="E25" i="1"/>
  <c r="H25" i="1" s="1"/>
  <c r="E24" i="1"/>
  <c r="E18" i="1" s="1"/>
  <c r="H18" i="1" s="1"/>
  <c r="E23" i="1"/>
  <c r="H23" i="1" s="1"/>
  <c r="E22" i="1"/>
  <c r="H22" i="1" s="1"/>
  <c r="E21" i="1"/>
  <c r="H21" i="1" s="1"/>
  <c r="H20" i="1"/>
  <c r="E20" i="1"/>
  <c r="E19" i="1"/>
  <c r="H19" i="1" s="1"/>
  <c r="G18" i="1"/>
  <c r="F18" i="1"/>
  <c r="D18" i="1"/>
  <c r="C18" i="1"/>
  <c r="E17" i="1"/>
  <c r="H17" i="1" s="1"/>
  <c r="H16" i="1"/>
  <c r="E16" i="1"/>
  <c r="H15" i="1"/>
  <c r="E14" i="1"/>
  <c r="H14" i="1" s="1"/>
  <c r="H13" i="1"/>
  <c r="E13" i="1"/>
  <c r="E10" i="1" s="1"/>
  <c r="H12" i="1"/>
  <c r="E12" i="1"/>
  <c r="E11" i="1"/>
  <c r="H11" i="1" s="1"/>
  <c r="G10" i="1"/>
  <c r="G9" i="1" s="1"/>
  <c r="G157" i="1" s="1"/>
  <c r="F10" i="1"/>
  <c r="D10" i="1"/>
  <c r="D9" i="1" s="1"/>
  <c r="D157" i="1" s="1"/>
  <c r="C10" i="1"/>
  <c r="C9" i="1" s="1"/>
  <c r="C157" i="1" s="1"/>
  <c r="F9" i="1"/>
  <c r="F157" i="1" s="1"/>
  <c r="E83" i="1" l="1"/>
  <c r="H10" i="1"/>
  <c r="H9" i="1" s="1"/>
  <c r="H83" i="1"/>
  <c r="E112" i="1"/>
  <c r="H112" i="1" s="1"/>
  <c r="H24" i="1"/>
  <c r="E28" i="1"/>
  <c r="H28" i="1" s="1"/>
  <c r="H53" i="1"/>
  <c r="H157" i="1" l="1"/>
  <c r="E9" i="1"/>
  <c r="E157" i="1" s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<sst xmlns="http://schemas.openxmlformats.org/spreadsheetml/2006/main" count="286" uniqueCount="151">
  <si>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</si>
  <si>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</si>
  <si>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</si>
  <si>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31 de diciembre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</si>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</sst>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6" fillId="0" borderId="14" xfId="2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5" xfId="0" applyNumberFormat="1" applyFont="1" applyBorder="1"/>
    <xf numFmtId="164" fontId="10" fillId="0" borderId="15" xfId="0" applyNumberFormat="1" applyFont="1" applyFill="1" applyBorder="1"/>
    <xf numFmtId="164" fontId="10" fillId="0" borderId="5" xfId="0" applyNumberFormat="1" applyFont="1" applyFill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3324DBDD-A3A4-4A4E-B156-BF28FAFE2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1365-512F-4FFF-8DC2-BB48D32BCE24}">
  <dimension ref="A1:H164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</row>
    <row r="3" spans="1:8" ht="15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</row>
    <row r="5" spans="1:8" ht="15.75" x14ac:dyDescent="0.25">
      <c r="A5" s="42" t="s">
        <v>3</v>
      </c>
      <c r="B5" s="42"/>
      <c r="C5" s="42"/>
      <c r="D5" s="42"/>
      <c r="E5" s="42"/>
      <c r="F5" s="42"/>
      <c r="G5" s="42"/>
      <c r="H5" s="42"/>
    </row>
    <row r="6" spans="1:8" ht="15.75" x14ac:dyDescent="0.25">
      <c r="A6" s="43" t="s">
        <v>4</v>
      </c>
      <c r="B6" s="43"/>
      <c r="C6" s="43"/>
      <c r="D6" s="43"/>
      <c r="E6" s="43"/>
      <c r="F6" s="43"/>
      <c r="G6" s="43"/>
      <c r="H6" s="43"/>
    </row>
    <row r="7" spans="1:8" ht="18.75" customHeight="1" x14ac:dyDescent="0.25">
      <c r="A7" s="44" t="s">
        <v>5</v>
      </c>
      <c r="B7" s="45"/>
      <c r="C7" s="48" t="s">
        <v>6</v>
      </c>
      <c r="D7" s="49"/>
      <c r="E7" s="49"/>
      <c r="F7" s="49"/>
      <c r="G7" s="50"/>
      <c r="H7" s="51" t="s">
        <v>7</v>
      </c>
    </row>
    <row r="8" spans="1:8" ht="32.25" customHeight="1" x14ac:dyDescent="0.25">
      <c r="A8" s="46"/>
      <c r="B8" s="47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52"/>
    </row>
    <row r="9" spans="1:8" ht="15" customHeight="1" x14ac:dyDescent="0.25">
      <c r="A9" s="40" t="s">
        <v>13</v>
      </c>
      <c r="B9" s="41"/>
      <c r="C9" s="3">
        <f>C10+C18+C28+C38+C48+C58+C62+C70+C74</f>
        <v>1077419165</v>
      </c>
      <c r="D9" s="4">
        <f t="shared" ref="D9:H9" si="0">D10+D18+D28+D38+D48+D58+D62+D70+D74</f>
        <v>2257765459</v>
      </c>
      <c r="E9" s="3">
        <f t="shared" si="0"/>
        <v>3335184624</v>
      </c>
      <c r="F9" s="4">
        <f t="shared" si="0"/>
        <v>1802229139</v>
      </c>
      <c r="G9" s="3">
        <f t="shared" si="0"/>
        <v>1781791294</v>
      </c>
      <c r="H9" s="4">
        <f t="shared" si="0"/>
        <v>1532955485</v>
      </c>
    </row>
    <row r="10" spans="1:8" ht="15" customHeight="1" x14ac:dyDescent="0.25">
      <c r="A10" s="34" t="s">
        <v>14</v>
      </c>
      <c r="B10" s="35"/>
      <c r="C10" s="5">
        <f t="shared" ref="C10:H10" si="1">SUM(C11:C17)</f>
        <v>178480520</v>
      </c>
      <c r="D10" s="6">
        <f t="shared" si="1"/>
        <v>-717565</v>
      </c>
      <c r="E10" s="5">
        <f t="shared" si="1"/>
        <v>177762955</v>
      </c>
      <c r="F10" s="6">
        <f t="shared" si="1"/>
        <v>171136047</v>
      </c>
      <c r="G10" s="5">
        <f t="shared" si="1"/>
        <v>170543425</v>
      </c>
      <c r="H10" s="6">
        <f t="shared" si="1"/>
        <v>6626908</v>
      </c>
    </row>
    <row r="11" spans="1:8" ht="15" customHeight="1" x14ac:dyDescent="0.25">
      <c r="A11" s="7" t="s">
        <v>15</v>
      </c>
      <c r="B11" s="8" t="s">
        <v>16</v>
      </c>
      <c r="C11" s="9">
        <v>102334977</v>
      </c>
      <c r="D11" s="10">
        <v>-240620</v>
      </c>
      <c r="E11" s="11">
        <f>SUM(C11:D11)</f>
        <v>102094357</v>
      </c>
      <c r="F11" s="12">
        <v>99110517</v>
      </c>
      <c r="G11" s="9">
        <v>99063598</v>
      </c>
      <c r="H11" s="13">
        <f t="shared" ref="H11:H74" si="2">E11-F11</f>
        <v>2983840</v>
      </c>
    </row>
    <row r="12" spans="1:8" ht="15" customHeight="1" x14ac:dyDescent="0.25">
      <c r="A12" s="7" t="s">
        <v>17</v>
      </c>
      <c r="B12" s="8" t="s">
        <v>18</v>
      </c>
      <c r="C12" s="9">
        <v>0</v>
      </c>
      <c r="D12" s="10">
        <v>0</v>
      </c>
      <c r="E12" s="11">
        <f t="shared" ref="E12:E43" si="3">SUM(C12:D12)</f>
        <v>0</v>
      </c>
      <c r="F12" s="12">
        <v>0</v>
      </c>
      <c r="G12" s="9">
        <v>0</v>
      </c>
      <c r="H12" s="13">
        <f t="shared" si="2"/>
        <v>0</v>
      </c>
    </row>
    <row r="13" spans="1:8" ht="15" customHeight="1" x14ac:dyDescent="0.25">
      <c r="A13" s="7" t="s">
        <v>19</v>
      </c>
      <c r="B13" s="8" t="s">
        <v>20</v>
      </c>
      <c r="C13" s="9">
        <v>19908027</v>
      </c>
      <c r="D13" s="10">
        <v>-17481</v>
      </c>
      <c r="E13" s="11">
        <f t="shared" si="3"/>
        <v>19890546</v>
      </c>
      <c r="F13" s="12">
        <v>19394675</v>
      </c>
      <c r="G13" s="9">
        <v>19347547</v>
      </c>
      <c r="H13" s="13">
        <f t="shared" si="2"/>
        <v>495871</v>
      </c>
    </row>
    <row r="14" spans="1:8" ht="15" customHeight="1" x14ac:dyDescent="0.25">
      <c r="A14" s="7" t="s">
        <v>21</v>
      </c>
      <c r="B14" s="8" t="s">
        <v>22</v>
      </c>
      <c r="C14" s="9">
        <v>30801436</v>
      </c>
      <c r="D14" s="10">
        <v>-437</v>
      </c>
      <c r="E14" s="11">
        <f t="shared" si="3"/>
        <v>30800999</v>
      </c>
      <c r="F14" s="12">
        <v>29388530</v>
      </c>
      <c r="G14" s="9">
        <v>28896764</v>
      </c>
      <c r="H14" s="13">
        <f t="shared" si="2"/>
        <v>1412469</v>
      </c>
    </row>
    <row r="15" spans="1:8" ht="15" customHeight="1" x14ac:dyDescent="0.25">
      <c r="A15" s="7" t="s">
        <v>23</v>
      </c>
      <c r="B15" s="8" t="s">
        <v>24</v>
      </c>
      <c r="C15" s="9">
        <v>6233484</v>
      </c>
      <c r="D15" s="10">
        <v>1110318</v>
      </c>
      <c r="E15" s="11">
        <v>7343802</v>
      </c>
      <c r="F15" s="12">
        <v>7086539</v>
      </c>
      <c r="G15" s="9">
        <v>7082916</v>
      </c>
      <c r="H15" s="13">
        <f t="shared" si="2"/>
        <v>257263</v>
      </c>
    </row>
    <row r="16" spans="1:8" ht="15" customHeight="1" x14ac:dyDescent="0.25">
      <c r="A16" s="7" t="s">
        <v>25</v>
      </c>
      <c r="B16" s="8" t="s">
        <v>26</v>
      </c>
      <c r="C16" s="9">
        <v>3500000</v>
      </c>
      <c r="D16" s="10">
        <v>-3500000</v>
      </c>
      <c r="E16" s="11">
        <f t="shared" si="3"/>
        <v>0</v>
      </c>
      <c r="F16" s="12">
        <v>0</v>
      </c>
      <c r="G16" s="9">
        <v>0</v>
      </c>
      <c r="H16" s="13">
        <f t="shared" si="2"/>
        <v>0</v>
      </c>
    </row>
    <row r="17" spans="1:8" ht="15" customHeight="1" x14ac:dyDescent="0.25">
      <c r="A17" s="7" t="s">
        <v>27</v>
      </c>
      <c r="B17" s="8" t="s">
        <v>28</v>
      </c>
      <c r="C17" s="9">
        <v>15702596</v>
      </c>
      <c r="D17" s="10">
        <v>1930655</v>
      </c>
      <c r="E17" s="11">
        <f t="shared" si="3"/>
        <v>17633251</v>
      </c>
      <c r="F17" s="12">
        <v>16155786</v>
      </c>
      <c r="G17" s="9">
        <v>16152600</v>
      </c>
      <c r="H17" s="13">
        <f t="shared" si="2"/>
        <v>1477465</v>
      </c>
    </row>
    <row r="18" spans="1:8" x14ac:dyDescent="0.25">
      <c r="A18" s="34" t="s">
        <v>29</v>
      </c>
      <c r="B18" s="35"/>
      <c r="C18" s="14">
        <f t="shared" ref="C18:G18" si="4">SUM(C19:C27)</f>
        <v>21772000</v>
      </c>
      <c r="D18" s="6">
        <f t="shared" si="4"/>
        <v>984293</v>
      </c>
      <c r="E18" s="5">
        <f t="shared" si="4"/>
        <v>22756293</v>
      </c>
      <c r="F18" s="6">
        <f t="shared" si="4"/>
        <v>18161325</v>
      </c>
      <c r="G18" s="5">
        <f t="shared" si="4"/>
        <v>17069038</v>
      </c>
      <c r="H18" s="6">
        <f t="shared" si="2"/>
        <v>4594968</v>
      </c>
    </row>
    <row r="19" spans="1:8" ht="27.6" customHeight="1" x14ac:dyDescent="0.25">
      <c r="A19" s="7" t="s">
        <v>30</v>
      </c>
      <c r="B19" s="8" t="s">
        <v>31</v>
      </c>
      <c r="C19" s="9">
        <v>2239500</v>
      </c>
      <c r="D19" s="12">
        <v>962930</v>
      </c>
      <c r="E19" s="11">
        <f t="shared" si="3"/>
        <v>3202430</v>
      </c>
      <c r="F19" s="12">
        <v>2922821</v>
      </c>
      <c r="G19" s="9">
        <v>2007994</v>
      </c>
      <c r="H19" s="13">
        <f t="shared" si="2"/>
        <v>279609</v>
      </c>
    </row>
    <row r="20" spans="1:8" x14ac:dyDescent="0.25">
      <c r="A20" s="7" t="s">
        <v>32</v>
      </c>
      <c r="B20" s="8" t="s">
        <v>33</v>
      </c>
      <c r="C20" s="9">
        <v>243000</v>
      </c>
      <c r="D20" s="12">
        <v>18578</v>
      </c>
      <c r="E20" s="11">
        <f t="shared" si="3"/>
        <v>261578</v>
      </c>
      <c r="F20" s="12">
        <v>166636</v>
      </c>
      <c r="G20" s="9">
        <v>166341</v>
      </c>
      <c r="H20" s="13">
        <f t="shared" si="2"/>
        <v>94942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632500</v>
      </c>
      <c r="D22" s="12">
        <v>32976</v>
      </c>
      <c r="E22" s="11">
        <f t="shared" si="3"/>
        <v>665476</v>
      </c>
      <c r="F22" s="12">
        <v>346094</v>
      </c>
      <c r="G22" s="15">
        <v>345906</v>
      </c>
      <c r="H22" s="13">
        <f t="shared" si="2"/>
        <v>319382</v>
      </c>
    </row>
    <row r="23" spans="1:8" x14ac:dyDescent="0.25">
      <c r="A23" s="7" t="s">
        <v>38</v>
      </c>
      <c r="B23" s="8" t="s">
        <v>39</v>
      </c>
      <c r="C23" s="9">
        <v>8418000</v>
      </c>
      <c r="D23" s="12">
        <v>31739</v>
      </c>
      <c r="E23" s="11">
        <f t="shared" si="3"/>
        <v>8449739</v>
      </c>
      <c r="F23" s="12">
        <v>6291743</v>
      </c>
      <c r="G23" s="15">
        <v>6291743</v>
      </c>
      <c r="H23" s="13">
        <f t="shared" si="2"/>
        <v>2157996</v>
      </c>
    </row>
    <row r="24" spans="1:8" x14ac:dyDescent="0.25">
      <c r="A24" s="7" t="s">
        <v>40</v>
      </c>
      <c r="B24" s="8" t="s">
        <v>41</v>
      </c>
      <c r="C24" s="9">
        <v>6852000</v>
      </c>
      <c r="D24" s="12">
        <v>187331</v>
      </c>
      <c r="E24" s="11">
        <f t="shared" si="3"/>
        <v>7039331</v>
      </c>
      <c r="F24" s="12">
        <v>6885995</v>
      </c>
      <c r="G24" s="9">
        <v>6876759</v>
      </c>
      <c r="H24" s="13">
        <f t="shared" si="2"/>
        <v>153336</v>
      </c>
    </row>
    <row r="25" spans="1:8" x14ac:dyDescent="0.25">
      <c r="A25" s="7" t="s">
        <v>42</v>
      </c>
      <c r="B25" s="8" t="s">
        <v>43</v>
      </c>
      <c r="C25" s="9">
        <v>1060000</v>
      </c>
      <c r="D25" s="12">
        <v>25000</v>
      </c>
      <c r="E25" s="11">
        <f t="shared" si="3"/>
        <v>1085000</v>
      </c>
      <c r="F25" s="12">
        <v>790665</v>
      </c>
      <c r="G25" s="9">
        <v>790178</v>
      </c>
      <c r="H25" s="13">
        <f t="shared" si="2"/>
        <v>294335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2327000</v>
      </c>
      <c r="D27" s="12">
        <v>-274261</v>
      </c>
      <c r="E27" s="11">
        <f t="shared" si="3"/>
        <v>2052739</v>
      </c>
      <c r="F27" s="12">
        <v>757371</v>
      </c>
      <c r="G27" s="9">
        <v>590117</v>
      </c>
      <c r="H27" s="13">
        <f t="shared" si="2"/>
        <v>1295368</v>
      </c>
    </row>
    <row r="28" spans="1:8" x14ac:dyDescent="0.25">
      <c r="A28" s="34" t="s">
        <v>48</v>
      </c>
      <c r="B28" s="35"/>
      <c r="C28" s="5">
        <f t="shared" ref="C28:G28" si="5">SUM(C29:C37)</f>
        <v>867993645</v>
      </c>
      <c r="D28" s="6">
        <f t="shared" si="5"/>
        <v>54163325</v>
      </c>
      <c r="E28" s="5">
        <f t="shared" si="5"/>
        <v>922156970</v>
      </c>
      <c r="F28" s="6">
        <f t="shared" si="5"/>
        <v>818344021</v>
      </c>
      <c r="G28" s="5">
        <f t="shared" si="5"/>
        <v>812046536</v>
      </c>
      <c r="H28" s="6">
        <f t="shared" si="2"/>
        <v>103812949</v>
      </c>
    </row>
    <row r="29" spans="1:8" x14ac:dyDescent="0.25">
      <c r="A29" s="7" t="s">
        <v>49</v>
      </c>
      <c r="B29" s="8" t="s">
        <v>50</v>
      </c>
      <c r="C29" s="9">
        <v>27418000</v>
      </c>
      <c r="D29" s="10">
        <v>12600000</v>
      </c>
      <c r="E29" s="11">
        <f t="shared" si="3"/>
        <v>40018000</v>
      </c>
      <c r="F29" s="12">
        <v>36385142</v>
      </c>
      <c r="G29" s="9">
        <v>36384207</v>
      </c>
      <c r="H29" s="13">
        <f t="shared" si="2"/>
        <v>3632858</v>
      </c>
    </row>
    <row r="30" spans="1:8" x14ac:dyDescent="0.25">
      <c r="A30" s="7" t="s">
        <v>51</v>
      </c>
      <c r="B30" s="8" t="s">
        <v>52</v>
      </c>
      <c r="C30" s="9">
        <v>12550000</v>
      </c>
      <c r="D30" s="10">
        <v>1236345</v>
      </c>
      <c r="E30" s="11">
        <f t="shared" si="3"/>
        <v>13786345</v>
      </c>
      <c r="F30" s="12">
        <v>12563911</v>
      </c>
      <c r="G30" s="9">
        <v>12563911</v>
      </c>
      <c r="H30" s="13">
        <f t="shared" si="2"/>
        <v>1222434</v>
      </c>
    </row>
    <row r="31" spans="1:8" x14ac:dyDescent="0.25">
      <c r="A31" s="7" t="s">
        <v>53</v>
      </c>
      <c r="B31" s="8" t="s">
        <v>54</v>
      </c>
      <c r="C31" s="9">
        <v>22688000</v>
      </c>
      <c r="D31" s="12">
        <v>7334904</v>
      </c>
      <c r="E31" s="11">
        <f t="shared" si="3"/>
        <v>30022904</v>
      </c>
      <c r="F31" s="12">
        <v>19580594</v>
      </c>
      <c r="G31" s="9">
        <v>18236843</v>
      </c>
      <c r="H31" s="13">
        <f t="shared" si="2"/>
        <v>10442310</v>
      </c>
    </row>
    <row r="32" spans="1:8" x14ac:dyDescent="0.25">
      <c r="A32" s="7" t="s">
        <v>55</v>
      </c>
      <c r="B32" s="8" t="s">
        <v>56</v>
      </c>
      <c r="C32" s="9">
        <v>1835000</v>
      </c>
      <c r="D32" s="12">
        <v>11039</v>
      </c>
      <c r="E32" s="11">
        <f t="shared" si="3"/>
        <v>1846039</v>
      </c>
      <c r="F32" s="12">
        <v>1797235</v>
      </c>
      <c r="G32" s="9">
        <v>1794780</v>
      </c>
      <c r="H32" s="13">
        <f t="shared" si="2"/>
        <v>48804</v>
      </c>
    </row>
    <row r="33" spans="1:8" x14ac:dyDescent="0.25">
      <c r="A33" s="7" t="s">
        <v>57</v>
      </c>
      <c r="B33" s="8" t="s">
        <v>58</v>
      </c>
      <c r="C33" s="9">
        <v>15641500</v>
      </c>
      <c r="D33" s="12">
        <v>1906740</v>
      </c>
      <c r="E33" s="11">
        <f t="shared" si="3"/>
        <v>17548240</v>
      </c>
      <c r="F33" s="12">
        <v>10329370</v>
      </c>
      <c r="G33" s="9">
        <v>9817610</v>
      </c>
      <c r="H33" s="13">
        <f t="shared" si="2"/>
        <v>7218870</v>
      </c>
    </row>
    <row r="34" spans="1:8" x14ac:dyDescent="0.25">
      <c r="A34" s="7" t="s">
        <v>59</v>
      </c>
      <c r="B34" s="8" t="s">
        <v>60</v>
      </c>
      <c r="C34" s="9">
        <v>1399600</v>
      </c>
      <c r="D34" s="12">
        <v>-1039600</v>
      </c>
      <c r="E34" s="11">
        <f t="shared" si="3"/>
        <v>360000</v>
      </c>
      <c r="F34" s="12">
        <v>3317</v>
      </c>
      <c r="G34" s="9">
        <v>3317</v>
      </c>
      <c r="H34" s="13">
        <f t="shared" si="2"/>
        <v>356683</v>
      </c>
    </row>
    <row r="35" spans="1:8" x14ac:dyDescent="0.25">
      <c r="A35" s="7" t="s">
        <v>61</v>
      </c>
      <c r="B35" s="8" t="s">
        <v>62</v>
      </c>
      <c r="C35" s="9">
        <v>7603000</v>
      </c>
      <c r="D35" s="10">
        <v>1177000</v>
      </c>
      <c r="E35" s="11">
        <f t="shared" si="3"/>
        <v>8780000</v>
      </c>
      <c r="F35" s="12">
        <v>7147341</v>
      </c>
      <c r="G35" s="9">
        <v>6369701</v>
      </c>
      <c r="H35" s="13">
        <f t="shared" si="2"/>
        <v>1632659</v>
      </c>
    </row>
    <row r="36" spans="1:8" x14ac:dyDescent="0.25">
      <c r="A36" s="7" t="s">
        <v>63</v>
      </c>
      <c r="B36" s="8" t="s">
        <v>64</v>
      </c>
      <c r="C36" s="9">
        <v>1565000</v>
      </c>
      <c r="D36" s="10">
        <v>170000</v>
      </c>
      <c r="E36" s="11">
        <f t="shared" si="3"/>
        <v>1735000</v>
      </c>
      <c r="F36" s="12">
        <v>1111004</v>
      </c>
      <c r="G36" s="9">
        <v>943286</v>
      </c>
      <c r="H36" s="13">
        <f t="shared" si="2"/>
        <v>623996</v>
      </c>
    </row>
    <row r="37" spans="1:8" x14ac:dyDescent="0.25">
      <c r="A37" s="7" t="s">
        <v>65</v>
      </c>
      <c r="B37" s="8" t="s">
        <v>66</v>
      </c>
      <c r="C37" s="9">
        <v>777293545</v>
      </c>
      <c r="D37" s="12">
        <v>30766897</v>
      </c>
      <c r="E37" s="11">
        <f t="shared" si="3"/>
        <v>808060442</v>
      </c>
      <c r="F37" s="12">
        <v>729426107</v>
      </c>
      <c r="G37" s="9">
        <v>725932881</v>
      </c>
      <c r="H37" s="13">
        <f t="shared" si="2"/>
        <v>78634335</v>
      </c>
    </row>
    <row r="38" spans="1:8" ht="15" customHeight="1" x14ac:dyDescent="0.25">
      <c r="A38" s="34" t="s">
        <v>67</v>
      </c>
      <c r="B38" s="35"/>
      <c r="C38" s="5"/>
      <c r="D38" s="6"/>
      <c r="E38" s="11">
        <f t="shared" si="3"/>
        <v>0</v>
      </c>
      <c r="F38" s="6"/>
      <c r="G38" s="5"/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>
        <v>86350000</v>
      </c>
      <c r="D39" s="10">
        <v>60720075</v>
      </c>
      <c r="E39" s="11">
        <f t="shared" si="3"/>
        <v>147070075</v>
      </c>
      <c r="F39" s="16">
        <v>116878517</v>
      </c>
      <c r="G39" s="17">
        <v>116878517</v>
      </c>
      <c r="H39" s="13">
        <f t="shared" si="2"/>
        <v>30191558</v>
      </c>
    </row>
    <row r="40" spans="1:8" ht="15" customHeight="1" x14ac:dyDescent="0.25">
      <c r="A40" s="7" t="s">
        <v>70</v>
      </c>
      <c r="B40" s="8" t="s">
        <v>71</v>
      </c>
      <c r="C40" s="18"/>
      <c r="D40" s="19"/>
      <c r="E40" s="11">
        <f t="shared" si="3"/>
        <v>0</v>
      </c>
      <c r="F40" s="20"/>
      <c r="G40" s="18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8"/>
      <c r="D41" s="19"/>
      <c r="E41" s="11">
        <f t="shared" si="3"/>
        <v>0</v>
      </c>
      <c r="F41" s="20"/>
      <c r="G41" s="18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8"/>
      <c r="D42" s="19"/>
      <c r="E42" s="11">
        <f t="shared" si="3"/>
        <v>0</v>
      </c>
      <c r="F42" s="20"/>
      <c r="G42" s="18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8"/>
      <c r="D43" s="19"/>
      <c r="E43" s="11">
        <f t="shared" si="3"/>
        <v>0</v>
      </c>
      <c r="F43" s="20"/>
      <c r="G43" s="18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8"/>
      <c r="D44" s="19"/>
      <c r="E44" s="11"/>
      <c r="F44" s="20"/>
      <c r="G44" s="18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8"/>
      <c r="D45" s="19"/>
      <c r="E45" s="11"/>
      <c r="F45" s="20"/>
      <c r="G45" s="18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8"/>
      <c r="D46" s="19"/>
      <c r="E46" s="11"/>
      <c r="F46" s="20"/>
      <c r="G46" s="18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8"/>
      <c r="D47" s="19"/>
      <c r="E47" s="11"/>
      <c r="F47" s="20"/>
      <c r="G47" s="18"/>
      <c r="H47" s="13">
        <f t="shared" si="2"/>
        <v>0</v>
      </c>
    </row>
    <row r="48" spans="1:8" x14ac:dyDescent="0.25">
      <c r="A48" s="34" t="s">
        <v>86</v>
      </c>
      <c r="B48" s="35"/>
      <c r="C48" s="5">
        <f t="shared" ref="C48:E48" si="6">SUM(C49:C57)</f>
        <v>9173000</v>
      </c>
      <c r="D48" s="6">
        <v>1814000</v>
      </c>
      <c r="E48" s="5">
        <f t="shared" si="6"/>
        <v>10987000</v>
      </c>
      <c r="F48" s="6">
        <v>5995840</v>
      </c>
      <c r="G48" s="5">
        <v>5406258</v>
      </c>
      <c r="H48" s="6">
        <f t="shared" si="2"/>
        <v>4991160</v>
      </c>
    </row>
    <row r="49" spans="1:8" x14ac:dyDescent="0.25">
      <c r="A49" s="7" t="s">
        <v>87</v>
      </c>
      <c r="B49" s="8" t="s">
        <v>88</v>
      </c>
      <c r="C49" s="9">
        <v>1349000</v>
      </c>
      <c r="D49" s="10">
        <v>677100</v>
      </c>
      <c r="E49" s="11">
        <f t="shared" ref="E49:E59" si="7">SUM(C49:D49)</f>
        <v>2026100</v>
      </c>
      <c r="F49" s="21">
        <v>954487</v>
      </c>
      <c r="G49" s="15">
        <v>761645</v>
      </c>
      <c r="H49" s="13">
        <f t="shared" si="2"/>
        <v>1071613</v>
      </c>
    </row>
    <row r="50" spans="1:8" x14ac:dyDescent="0.25">
      <c r="A50" s="7" t="s">
        <v>89</v>
      </c>
      <c r="B50" s="8" t="s">
        <v>90</v>
      </c>
      <c r="C50" s="9">
        <v>101000</v>
      </c>
      <c r="D50" s="10">
        <v>66400</v>
      </c>
      <c r="E50" s="11">
        <v>167400</v>
      </c>
      <c r="F50" s="21">
        <v>97521</v>
      </c>
      <c r="G50" s="15">
        <v>41723</v>
      </c>
      <c r="H50" s="13">
        <f t="shared" si="2"/>
        <v>69879</v>
      </c>
    </row>
    <row r="51" spans="1:8" x14ac:dyDescent="0.25">
      <c r="A51" s="7" t="s">
        <v>91</v>
      </c>
      <c r="B51" s="8" t="s">
        <v>92</v>
      </c>
      <c r="C51" s="9">
        <v>320000</v>
      </c>
      <c r="D51" s="10">
        <v>0</v>
      </c>
      <c r="E51" s="11">
        <f t="shared" si="7"/>
        <v>320000</v>
      </c>
      <c r="F51" s="21">
        <v>15321</v>
      </c>
      <c r="G51" s="15">
        <v>15321</v>
      </c>
      <c r="H51" s="13">
        <f t="shared" si="2"/>
        <v>304679</v>
      </c>
    </row>
    <row r="52" spans="1:8" x14ac:dyDescent="0.25">
      <c r="A52" s="7" t="s">
        <v>93</v>
      </c>
      <c r="B52" s="8" t="s">
        <v>94</v>
      </c>
      <c r="C52" s="9">
        <v>3550000</v>
      </c>
      <c r="D52" s="10">
        <v>0</v>
      </c>
      <c r="E52" s="11">
        <f t="shared" si="7"/>
        <v>3550000</v>
      </c>
      <c r="F52" s="21">
        <v>2573410</v>
      </c>
      <c r="G52" s="15">
        <v>2573410</v>
      </c>
      <c r="H52" s="13">
        <f t="shared" si="2"/>
        <v>976590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7"/>
        <v>0</v>
      </c>
      <c r="F53" s="21">
        <v>0</v>
      </c>
      <c r="G53" s="15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3453000</v>
      </c>
      <c r="D54" s="10">
        <v>381386</v>
      </c>
      <c r="E54" s="11">
        <f t="shared" si="7"/>
        <v>3834386</v>
      </c>
      <c r="F54" s="21">
        <v>1532043</v>
      </c>
      <c r="G54" s="15">
        <v>1191102</v>
      </c>
      <c r="H54" s="13">
        <f t="shared" si="2"/>
        <v>2302343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7"/>
        <v>0</v>
      </c>
      <c r="F55" s="21">
        <v>0</v>
      </c>
      <c r="G55" s="15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639114</v>
      </c>
      <c r="E56" s="11">
        <f t="shared" si="7"/>
        <v>639114</v>
      </c>
      <c r="F56" s="21">
        <v>639114</v>
      </c>
      <c r="G56" s="15">
        <v>639114</v>
      </c>
      <c r="H56" s="13">
        <f t="shared" si="2"/>
        <v>0</v>
      </c>
    </row>
    <row r="57" spans="1:8" x14ac:dyDescent="0.25">
      <c r="A57" s="7" t="s">
        <v>103</v>
      </c>
      <c r="B57" s="8" t="s">
        <v>104</v>
      </c>
      <c r="C57" s="9">
        <v>400000</v>
      </c>
      <c r="D57" s="10">
        <v>50000</v>
      </c>
      <c r="E57" s="11">
        <f t="shared" si="7"/>
        <v>450000</v>
      </c>
      <c r="F57" s="21">
        <v>183944</v>
      </c>
      <c r="G57" s="15">
        <v>183944</v>
      </c>
      <c r="H57" s="13">
        <f t="shared" si="2"/>
        <v>266056</v>
      </c>
    </row>
    <row r="58" spans="1:8" x14ac:dyDescent="0.25">
      <c r="A58" s="34" t="s">
        <v>105</v>
      </c>
      <c r="B58" s="35"/>
      <c r="C58" s="5">
        <f t="shared" ref="C58:G58" si="8">SUM(C59:C61)</f>
        <v>0</v>
      </c>
      <c r="D58" s="6">
        <f t="shared" si="8"/>
        <v>2201521406</v>
      </c>
      <c r="E58" s="5">
        <f t="shared" si="8"/>
        <v>2201521406</v>
      </c>
      <c r="F58" s="6">
        <f t="shared" si="8"/>
        <v>788591906</v>
      </c>
      <c r="G58" s="5">
        <f t="shared" si="8"/>
        <v>776726037</v>
      </c>
      <c r="H58" s="13">
        <f t="shared" si="2"/>
        <v>1412929500</v>
      </c>
    </row>
    <row r="59" spans="1:8" x14ac:dyDescent="0.25">
      <c r="A59" s="7" t="s">
        <v>106</v>
      </c>
      <c r="B59" s="8" t="s">
        <v>107</v>
      </c>
      <c r="C59" s="17">
        <v>0</v>
      </c>
      <c r="D59" s="10">
        <v>2201521406</v>
      </c>
      <c r="E59" s="11">
        <f t="shared" si="7"/>
        <v>2201521406</v>
      </c>
      <c r="F59" s="21">
        <v>788591906</v>
      </c>
      <c r="G59" s="15">
        <v>776726037</v>
      </c>
      <c r="H59" s="13">
        <f t="shared" si="2"/>
        <v>1412929500</v>
      </c>
    </row>
    <row r="60" spans="1:8" ht="15" customHeight="1" x14ac:dyDescent="0.25">
      <c r="A60" s="7" t="s">
        <v>108</v>
      </c>
      <c r="B60" s="8" t="s">
        <v>109</v>
      </c>
      <c r="C60" s="18"/>
      <c r="D60" s="20"/>
      <c r="E60" s="11"/>
      <c r="F60" s="20"/>
      <c r="G60" s="18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8"/>
      <c r="D61" s="20"/>
      <c r="E61" s="11"/>
      <c r="F61" s="20"/>
      <c r="G61" s="18"/>
      <c r="H61" s="13">
        <f t="shared" si="2"/>
        <v>0</v>
      </c>
    </row>
    <row r="62" spans="1:8" ht="15" customHeight="1" x14ac:dyDescent="0.25">
      <c r="A62" s="34" t="s">
        <v>112</v>
      </c>
      <c r="B62" s="35"/>
      <c r="C62" s="5">
        <f>SUM(C63:C69)</f>
        <v>0</v>
      </c>
      <c r="D62" s="6">
        <f t="shared" ref="D62:G62" si="9">SUM(D63:D69)</f>
        <v>0</v>
      </c>
      <c r="E62" s="5">
        <f t="shared" si="9"/>
        <v>0</v>
      </c>
      <c r="F62" s="6">
        <f t="shared" si="9"/>
        <v>0</v>
      </c>
      <c r="G62" s="5">
        <f t="shared" si="9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8"/>
      <c r="D63" s="20"/>
      <c r="E63" s="11"/>
      <c r="F63" s="20"/>
      <c r="G63" s="18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8"/>
      <c r="D64" s="20"/>
      <c r="E64" s="11"/>
      <c r="F64" s="20"/>
      <c r="G64" s="18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8"/>
      <c r="D65" s="20"/>
      <c r="E65" s="11"/>
      <c r="F65" s="20"/>
      <c r="G65" s="18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8"/>
      <c r="D66" s="20"/>
      <c r="E66" s="11"/>
      <c r="F66" s="20"/>
      <c r="G66" s="18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8"/>
      <c r="D67" s="20"/>
      <c r="E67" s="11"/>
      <c r="F67" s="20"/>
      <c r="G67" s="18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8"/>
      <c r="D68" s="20"/>
      <c r="E68" s="11"/>
      <c r="F68" s="20"/>
      <c r="G68" s="18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8"/>
      <c r="D69" s="20"/>
      <c r="E69" s="11"/>
      <c r="F69" s="20"/>
      <c r="G69" s="18"/>
      <c r="H69" s="13">
        <f t="shared" si="2"/>
        <v>0</v>
      </c>
    </row>
    <row r="70" spans="1:8" ht="15" customHeight="1" x14ac:dyDescent="0.25">
      <c r="A70" s="34" t="s">
        <v>127</v>
      </c>
      <c r="B70" s="35"/>
      <c r="C70" s="5">
        <f>SUM(C71:C73)</f>
        <v>0</v>
      </c>
      <c r="D70" s="6">
        <f t="shared" ref="D70:G70" si="10">SUM(D71:D73)</f>
        <v>0</v>
      </c>
      <c r="E70" s="5">
        <f t="shared" si="10"/>
        <v>0</v>
      </c>
      <c r="F70" s="6">
        <f t="shared" si="10"/>
        <v>0</v>
      </c>
      <c r="G70" s="5">
        <f t="shared" si="10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8"/>
      <c r="D71" s="20"/>
      <c r="E71" s="11"/>
      <c r="F71" s="20"/>
      <c r="G71" s="18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8"/>
      <c r="D72" s="20"/>
      <c r="E72" s="11"/>
      <c r="F72" s="20"/>
      <c r="G72" s="18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8"/>
      <c r="D73" s="20"/>
      <c r="E73" s="11"/>
      <c r="F73" s="20"/>
      <c r="G73" s="18"/>
      <c r="H73" s="13">
        <f t="shared" si="2"/>
        <v>0</v>
      </c>
    </row>
    <row r="74" spans="1:8" ht="15" customHeight="1" x14ac:dyDescent="0.25">
      <c r="A74" s="34" t="s">
        <v>134</v>
      </c>
      <c r="B74" s="35"/>
      <c r="C74" s="5">
        <f>SUM(C75:C81)</f>
        <v>0</v>
      </c>
      <c r="D74" s="6">
        <f t="shared" ref="D74:G74" si="11">SUM(D75:D81)</f>
        <v>0</v>
      </c>
      <c r="E74" s="5">
        <f t="shared" si="11"/>
        <v>0</v>
      </c>
      <c r="F74" s="6">
        <f t="shared" si="11"/>
        <v>0</v>
      </c>
      <c r="G74" s="5">
        <f t="shared" si="11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8"/>
      <c r="D75" s="20"/>
      <c r="E75" s="11"/>
      <c r="F75" s="20"/>
      <c r="G75" s="18"/>
      <c r="H75" s="13">
        <f t="shared" ref="H75:H81" si="12">E75-F75</f>
        <v>0</v>
      </c>
    </row>
    <row r="76" spans="1:8" ht="15" customHeight="1" x14ac:dyDescent="0.25">
      <c r="A76" s="7" t="s">
        <v>137</v>
      </c>
      <c r="B76" s="8" t="s">
        <v>138</v>
      </c>
      <c r="C76" s="18"/>
      <c r="D76" s="20"/>
      <c r="E76" s="11"/>
      <c r="F76" s="20"/>
      <c r="G76" s="18"/>
      <c r="H76" s="13">
        <f t="shared" si="12"/>
        <v>0</v>
      </c>
    </row>
    <row r="77" spans="1:8" ht="15" customHeight="1" x14ac:dyDescent="0.25">
      <c r="A77" s="7" t="s">
        <v>139</v>
      </c>
      <c r="B77" s="8" t="s">
        <v>140</v>
      </c>
      <c r="C77" s="18"/>
      <c r="D77" s="20"/>
      <c r="E77" s="11"/>
      <c r="F77" s="20"/>
      <c r="G77" s="18"/>
      <c r="H77" s="13">
        <f t="shared" si="12"/>
        <v>0</v>
      </c>
    </row>
    <row r="78" spans="1:8" ht="15" customHeight="1" x14ac:dyDescent="0.25">
      <c r="A78" s="7" t="s">
        <v>141</v>
      </c>
      <c r="B78" s="8" t="s">
        <v>142</v>
      </c>
      <c r="C78" s="18"/>
      <c r="D78" s="20"/>
      <c r="E78" s="11"/>
      <c r="F78" s="20"/>
      <c r="G78" s="18"/>
      <c r="H78" s="13">
        <f t="shared" si="12"/>
        <v>0</v>
      </c>
    </row>
    <row r="79" spans="1:8" ht="15" customHeight="1" x14ac:dyDescent="0.25">
      <c r="A79" s="7" t="s">
        <v>143</v>
      </c>
      <c r="B79" s="8" t="s">
        <v>144</v>
      </c>
      <c r="C79" s="18"/>
      <c r="D79" s="20"/>
      <c r="E79" s="11"/>
      <c r="F79" s="20"/>
      <c r="G79" s="18"/>
      <c r="H79" s="13">
        <f t="shared" si="12"/>
        <v>0</v>
      </c>
    </row>
    <row r="80" spans="1:8" ht="15" customHeight="1" x14ac:dyDescent="0.25">
      <c r="A80" s="7" t="s">
        <v>145</v>
      </c>
      <c r="B80" s="8" t="s">
        <v>146</v>
      </c>
      <c r="C80" s="18"/>
      <c r="D80" s="20"/>
      <c r="E80" s="11"/>
      <c r="F80" s="20"/>
      <c r="G80" s="18"/>
      <c r="H80" s="13">
        <f t="shared" si="12"/>
        <v>0</v>
      </c>
    </row>
    <row r="81" spans="1:8" ht="15" customHeight="1" x14ac:dyDescent="0.25">
      <c r="A81" s="7" t="s">
        <v>147</v>
      </c>
      <c r="B81" s="8" t="s">
        <v>148</v>
      </c>
      <c r="C81" s="18"/>
      <c r="D81" s="20"/>
      <c r="E81" s="11"/>
      <c r="F81" s="20"/>
      <c r="G81" s="18"/>
      <c r="H81" s="13">
        <f t="shared" si="12"/>
        <v>0</v>
      </c>
    </row>
    <row r="82" spans="1:8" x14ac:dyDescent="0.25">
      <c r="A82" s="7"/>
      <c r="B82" s="8"/>
      <c r="C82" s="18"/>
      <c r="D82" s="20"/>
      <c r="E82" s="11"/>
      <c r="F82" s="20"/>
      <c r="G82" s="18"/>
      <c r="H82" s="13"/>
    </row>
    <row r="83" spans="1:8" x14ac:dyDescent="0.25">
      <c r="A83" s="38" t="s">
        <v>149</v>
      </c>
      <c r="B83" s="39"/>
      <c r="C83" s="22">
        <f>C84+C92+C102+C112+C122+C132+C136+C144+C148</f>
        <v>86350000</v>
      </c>
      <c r="D83" s="22">
        <f>D84+D92+D102+D112+D122+D132+D136+D144+D148</f>
        <v>60720075</v>
      </c>
      <c r="E83" s="22">
        <f t="shared" ref="E83:H83" si="13">E84+E92+E102+E112+E122+E132+E136+E144+E148</f>
        <v>147070075</v>
      </c>
      <c r="F83" s="23">
        <f t="shared" si="13"/>
        <v>116878516</v>
      </c>
      <c r="G83" s="22">
        <f t="shared" si="13"/>
        <v>116878516</v>
      </c>
      <c r="H83" s="23">
        <f t="shared" si="13"/>
        <v>30191559</v>
      </c>
    </row>
    <row r="84" spans="1:8" ht="15" customHeight="1" x14ac:dyDescent="0.25">
      <c r="A84" s="34" t="s">
        <v>14</v>
      </c>
      <c r="B84" s="35"/>
      <c r="C84" s="5">
        <f t="shared" ref="C84:H84" si="14">SUM(C85:C91)</f>
        <v>0</v>
      </c>
      <c r="D84" s="6">
        <f t="shared" si="14"/>
        <v>0</v>
      </c>
      <c r="E84" s="5">
        <f t="shared" si="14"/>
        <v>0</v>
      </c>
      <c r="F84" s="6">
        <f t="shared" si="14"/>
        <v>0</v>
      </c>
      <c r="G84" s="5">
        <f t="shared" si="14"/>
        <v>0</v>
      </c>
      <c r="H84" s="6">
        <f t="shared" si="14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21"/>
      <c r="G85" s="15"/>
      <c r="H85" s="13">
        <f t="shared" ref="H85:H148" si="15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21"/>
      <c r="G86" s="15"/>
      <c r="H86" s="13">
        <f t="shared" si="15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21"/>
      <c r="G87" s="15"/>
      <c r="H87" s="13">
        <f t="shared" si="15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21"/>
      <c r="G88" s="15"/>
      <c r="H88" s="13">
        <f t="shared" si="15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21"/>
      <c r="G89" s="15"/>
      <c r="H89" s="13">
        <f t="shared" si="15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21"/>
      <c r="G90" s="15"/>
      <c r="H90" s="13">
        <f t="shared" si="15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21"/>
      <c r="G91" s="15"/>
      <c r="H91" s="13">
        <f t="shared" si="15"/>
        <v>0</v>
      </c>
    </row>
    <row r="92" spans="1:8" ht="15" customHeight="1" x14ac:dyDescent="0.25">
      <c r="A92" s="34" t="s">
        <v>29</v>
      </c>
      <c r="B92" s="35"/>
      <c r="C92" s="14">
        <f t="shared" ref="C92:G92" si="16">SUM(C93:C101)</f>
        <v>0</v>
      </c>
      <c r="D92" s="6">
        <f t="shared" si="16"/>
        <v>0</v>
      </c>
      <c r="E92" s="5">
        <f t="shared" si="16"/>
        <v>0</v>
      </c>
      <c r="F92" s="6">
        <f t="shared" si="16"/>
        <v>0</v>
      </c>
      <c r="G92" s="5">
        <f t="shared" si="16"/>
        <v>0</v>
      </c>
      <c r="H92" s="13">
        <f t="shared" si="15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21"/>
      <c r="G93" s="15"/>
      <c r="H93" s="13">
        <f t="shared" si="15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21"/>
      <c r="G94" s="15"/>
      <c r="H94" s="13">
        <f t="shared" si="15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5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5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5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5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5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5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5"/>
        <v>0</v>
      </c>
    </row>
    <row r="102" spans="1:8" ht="15" customHeight="1" x14ac:dyDescent="0.25">
      <c r="A102" s="34" t="s">
        <v>48</v>
      </c>
      <c r="B102" s="35"/>
      <c r="C102" s="5">
        <f t="shared" ref="C102:G102" si="17">SUM(C103:C111)</f>
        <v>0</v>
      </c>
      <c r="D102" s="6">
        <f t="shared" si="17"/>
        <v>0</v>
      </c>
      <c r="E102" s="5">
        <f t="shared" si="17"/>
        <v>0</v>
      </c>
      <c r="F102" s="6">
        <f t="shared" si="17"/>
        <v>0</v>
      </c>
      <c r="G102" s="5">
        <f t="shared" si="17"/>
        <v>0</v>
      </c>
      <c r="H102" s="13">
        <f t="shared" si="15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5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5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5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5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5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5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5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5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5"/>
        <v>0</v>
      </c>
    </row>
    <row r="112" spans="1:8" ht="15" customHeight="1" x14ac:dyDescent="0.25">
      <c r="A112" s="34" t="s">
        <v>67</v>
      </c>
      <c r="B112" s="35"/>
      <c r="C112" s="5">
        <f t="shared" ref="C112:G112" si="18">SUM(C113:C121)</f>
        <v>0</v>
      </c>
      <c r="D112" s="6">
        <f t="shared" si="18"/>
        <v>0</v>
      </c>
      <c r="E112" s="5">
        <f t="shared" si="18"/>
        <v>0</v>
      </c>
      <c r="F112" s="6">
        <f t="shared" si="18"/>
        <v>0</v>
      </c>
      <c r="G112" s="5">
        <f t="shared" si="18"/>
        <v>0</v>
      </c>
      <c r="H112" s="13">
        <f t="shared" si="15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>
        <f t="shared" ref="E113" si="19">SUM(C113:D113)</f>
        <v>0</v>
      </c>
      <c r="F113" s="16"/>
      <c r="G113" s="17"/>
      <c r="H113" s="13">
        <f t="shared" si="15"/>
        <v>0</v>
      </c>
    </row>
    <row r="114" spans="1:8" x14ac:dyDescent="0.25">
      <c r="A114" s="7" t="s">
        <v>70</v>
      </c>
      <c r="B114" s="8" t="s">
        <v>71</v>
      </c>
      <c r="C114" s="18"/>
      <c r="D114" s="19"/>
      <c r="E114" s="11"/>
      <c r="F114" s="20"/>
      <c r="G114" s="18"/>
      <c r="H114" s="13">
        <f t="shared" si="15"/>
        <v>0</v>
      </c>
    </row>
    <row r="115" spans="1:8" x14ac:dyDescent="0.25">
      <c r="A115" s="7" t="s">
        <v>72</v>
      </c>
      <c r="B115" s="8" t="s">
        <v>73</v>
      </c>
      <c r="C115" s="18"/>
      <c r="D115" s="19"/>
      <c r="E115" s="11"/>
      <c r="F115" s="20"/>
      <c r="G115" s="18"/>
      <c r="H115" s="13">
        <f t="shared" si="15"/>
        <v>0</v>
      </c>
    </row>
    <row r="116" spans="1:8" x14ac:dyDescent="0.25">
      <c r="A116" s="7" t="s">
        <v>74</v>
      </c>
      <c r="B116" s="8" t="s">
        <v>75</v>
      </c>
      <c r="C116" s="18"/>
      <c r="D116" s="19"/>
      <c r="E116" s="11"/>
      <c r="F116" s="20"/>
      <c r="G116" s="18"/>
      <c r="H116" s="13">
        <f t="shared" si="15"/>
        <v>0</v>
      </c>
    </row>
    <row r="117" spans="1:8" x14ac:dyDescent="0.25">
      <c r="A117" s="7" t="s">
        <v>76</v>
      </c>
      <c r="B117" s="8" t="s">
        <v>77</v>
      </c>
      <c r="C117" s="18"/>
      <c r="D117" s="19"/>
      <c r="E117" s="11"/>
      <c r="F117" s="20"/>
      <c r="G117" s="18"/>
      <c r="H117" s="13">
        <f t="shared" si="15"/>
        <v>0</v>
      </c>
    </row>
    <row r="118" spans="1:8" x14ac:dyDescent="0.25">
      <c r="A118" s="7" t="s">
        <v>78</v>
      </c>
      <c r="B118" s="8" t="s">
        <v>79</v>
      </c>
      <c r="C118" s="18"/>
      <c r="D118" s="19"/>
      <c r="E118" s="11"/>
      <c r="F118" s="20"/>
      <c r="G118" s="18"/>
      <c r="H118" s="13">
        <f t="shared" si="15"/>
        <v>0</v>
      </c>
    </row>
    <row r="119" spans="1:8" x14ac:dyDescent="0.25">
      <c r="A119" s="7" t="s">
        <v>80</v>
      </c>
      <c r="B119" s="8" t="s">
        <v>81</v>
      </c>
      <c r="C119" s="18"/>
      <c r="D119" s="19"/>
      <c r="E119" s="11"/>
      <c r="F119" s="20"/>
      <c r="G119" s="18"/>
      <c r="H119" s="13">
        <f t="shared" si="15"/>
        <v>0</v>
      </c>
    </row>
    <row r="120" spans="1:8" x14ac:dyDescent="0.25">
      <c r="A120" s="7" t="s">
        <v>82</v>
      </c>
      <c r="B120" s="8" t="s">
        <v>83</v>
      </c>
      <c r="C120" s="18"/>
      <c r="D120" s="19"/>
      <c r="E120" s="11"/>
      <c r="F120" s="20"/>
      <c r="G120" s="18"/>
      <c r="H120" s="13">
        <f t="shared" si="15"/>
        <v>0</v>
      </c>
    </row>
    <row r="121" spans="1:8" x14ac:dyDescent="0.25">
      <c r="A121" s="7" t="s">
        <v>84</v>
      </c>
      <c r="B121" s="8" t="s">
        <v>85</v>
      </c>
      <c r="C121" s="18"/>
      <c r="D121" s="19"/>
      <c r="E121" s="11"/>
      <c r="F121" s="20"/>
      <c r="G121" s="18"/>
      <c r="H121" s="13">
        <f t="shared" si="15"/>
        <v>0</v>
      </c>
    </row>
    <row r="122" spans="1:8" ht="15" customHeight="1" x14ac:dyDescent="0.25">
      <c r="A122" s="34" t="s">
        <v>86</v>
      </c>
      <c r="B122" s="35"/>
      <c r="C122" s="5">
        <f t="shared" ref="C122:G122" si="20">SUM(C123:C131)</f>
        <v>0</v>
      </c>
      <c r="D122" s="6">
        <f t="shared" si="20"/>
        <v>0</v>
      </c>
      <c r="E122" s="5">
        <f t="shared" si="20"/>
        <v>0</v>
      </c>
      <c r="F122" s="6">
        <f t="shared" si="20"/>
        <v>0</v>
      </c>
      <c r="G122" s="5">
        <f t="shared" si="20"/>
        <v>0</v>
      </c>
      <c r="H122" s="13">
        <f t="shared" si="15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5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5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5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5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5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5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5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5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5"/>
        <v>0</v>
      </c>
    </row>
    <row r="132" spans="1:8" ht="15" customHeight="1" x14ac:dyDescent="0.25">
      <c r="A132" s="34" t="s">
        <v>105</v>
      </c>
      <c r="B132" s="35"/>
      <c r="C132" s="5">
        <f t="shared" ref="C132:G132" si="21">SUM(C133:C135)</f>
        <v>0</v>
      </c>
      <c r="D132" s="6">
        <f t="shared" si="21"/>
        <v>0</v>
      </c>
      <c r="E132" s="5">
        <f t="shared" si="21"/>
        <v>0</v>
      </c>
      <c r="F132" s="6">
        <f t="shared" si="21"/>
        <v>0</v>
      </c>
      <c r="G132" s="5">
        <f t="shared" si="21"/>
        <v>0</v>
      </c>
      <c r="H132" s="13">
        <f t="shared" si="15"/>
        <v>0</v>
      </c>
    </row>
    <row r="133" spans="1:8" x14ac:dyDescent="0.25">
      <c r="A133" s="7" t="s">
        <v>106</v>
      </c>
      <c r="B133" s="8" t="s">
        <v>107</v>
      </c>
      <c r="C133" s="17"/>
      <c r="D133" s="10"/>
      <c r="E133" s="11"/>
      <c r="F133" s="12"/>
      <c r="G133" s="9"/>
      <c r="H133" s="13">
        <f t="shared" si="15"/>
        <v>0</v>
      </c>
    </row>
    <row r="134" spans="1:8" x14ac:dyDescent="0.25">
      <c r="A134" s="7" t="s">
        <v>108</v>
      </c>
      <c r="B134" s="8" t="s">
        <v>109</v>
      </c>
      <c r="C134" s="18"/>
      <c r="D134" s="20"/>
      <c r="E134" s="11"/>
      <c r="F134" s="20"/>
      <c r="G134" s="18"/>
      <c r="H134" s="13">
        <f t="shared" si="15"/>
        <v>0</v>
      </c>
    </row>
    <row r="135" spans="1:8" x14ac:dyDescent="0.25">
      <c r="A135" s="7" t="s">
        <v>110</v>
      </c>
      <c r="B135" s="8" t="s">
        <v>111</v>
      </c>
      <c r="C135" s="18"/>
      <c r="D135" s="20"/>
      <c r="E135" s="11"/>
      <c r="F135" s="20"/>
      <c r="G135" s="18"/>
      <c r="H135" s="13">
        <f t="shared" si="15"/>
        <v>0</v>
      </c>
    </row>
    <row r="136" spans="1:8" ht="15" customHeight="1" x14ac:dyDescent="0.25">
      <c r="A136" s="34" t="s">
        <v>112</v>
      </c>
      <c r="B136" s="35"/>
      <c r="C136" s="5">
        <f>SUM(C137:C143)</f>
        <v>0</v>
      </c>
      <c r="D136" s="6">
        <f t="shared" ref="D136:G136" si="22">SUM(D137:D143)</f>
        <v>0</v>
      </c>
      <c r="E136" s="5">
        <f t="shared" si="22"/>
        <v>0</v>
      </c>
      <c r="F136" s="6">
        <f t="shared" si="22"/>
        <v>0</v>
      </c>
      <c r="G136" s="5">
        <f t="shared" si="22"/>
        <v>0</v>
      </c>
      <c r="H136" s="13">
        <f t="shared" si="15"/>
        <v>0</v>
      </c>
    </row>
    <row r="137" spans="1:8" x14ac:dyDescent="0.25">
      <c r="A137" s="7" t="s">
        <v>113</v>
      </c>
      <c r="B137" s="8" t="s">
        <v>114</v>
      </c>
      <c r="C137" s="18"/>
      <c r="D137" s="20"/>
      <c r="E137" s="11"/>
      <c r="F137" s="20"/>
      <c r="G137" s="18"/>
      <c r="H137" s="13">
        <f t="shared" si="15"/>
        <v>0</v>
      </c>
    </row>
    <row r="138" spans="1:8" x14ac:dyDescent="0.25">
      <c r="A138" s="7" t="s">
        <v>115</v>
      </c>
      <c r="B138" s="8" t="s">
        <v>116</v>
      </c>
      <c r="C138" s="18"/>
      <c r="D138" s="20"/>
      <c r="E138" s="11"/>
      <c r="F138" s="20"/>
      <c r="G138" s="18"/>
      <c r="H138" s="13">
        <f t="shared" si="15"/>
        <v>0</v>
      </c>
    </row>
    <row r="139" spans="1:8" x14ac:dyDescent="0.25">
      <c r="A139" s="7" t="s">
        <v>117</v>
      </c>
      <c r="B139" s="8" t="s">
        <v>118</v>
      </c>
      <c r="C139" s="18"/>
      <c r="D139" s="20"/>
      <c r="E139" s="11"/>
      <c r="F139" s="20"/>
      <c r="G139" s="18"/>
      <c r="H139" s="13">
        <f t="shared" si="15"/>
        <v>0</v>
      </c>
    </row>
    <row r="140" spans="1:8" x14ac:dyDescent="0.25">
      <c r="A140" s="7" t="s">
        <v>119</v>
      </c>
      <c r="B140" s="8" t="s">
        <v>120</v>
      </c>
      <c r="C140" s="18"/>
      <c r="D140" s="20"/>
      <c r="E140" s="11"/>
      <c r="F140" s="20"/>
      <c r="G140" s="18"/>
      <c r="H140" s="13">
        <f t="shared" si="15"/>
        <v>0</v>
      </c>
    </row>
    <row r="141" spans="1:8" ht="25.5" x14ac:dyDescent="0.25">
      <c r="A141" s="7" t="s">
        <v>121</v>
      </c>
      <c r="B141" s="8" t="s">
        <v>122</v>
      </c>
      <c r="C141" s="18"/>
      <c r="D141" s="20"/>
      <c r="E141" s="11"/>
      <c r="F141" s="20"/>
      <c r="G141" s="18"/>
      <c r="H141" s="13">
        <f t="shared" si="15"/>
        <v>0</v>
      </c>
    </row>
    <row r="142" spans="1:8" x14ac:dyDescent="0.25">
      <c r="A142" s="7" t="s">
        <v>123</v>
      </c>
      <c r="B142" s="8" t="s">
        <v>124</v>
      </c>
      <c r="C142" s="18"/>
      <c r="D142" s="20"/>
      <c r="E142" s="11"/>
      <c r="F142" s="20"/>
      <c r="G142" s="18"/>
      <c r="H142" s="13">
        <f t="shared" si="15"/>
        <v>0</v>
      </c>
    </row>
    <row r="143" spans="1:8" x14ac:dyDescent="0.25">
      <c r="A143" s="7" t="s">
        <v>125</v>
      </c>
      <c r="B143" s="8" t="s">
        <v>126</v>
      </c>
      <c r="C143" s="18"/>
      <c r="D143" s="20"/>
      <c r="E143" s="11"/>
      <c r="F143" s="20"/>
      <c r="G143" s="18"/>
      <c r="H143" s="13">
        <f t="shared" si="15"/>
        <v>0</v>
      </c>
    </row>
    <row r="144" spans="1:8" ht="15" customHeight="1" x14ac:dyDescent="0.25">
      <c r="A144" s="34" t="s">
        <v>127</v>
      </c>
      <c r="B144" s="35"/>
      <c r="C144" s="5">
        <f>SUM(C145:C147)</f>
        <v>86350000</v>
      </c>
      <c r="D144" s="6">
        <f t="shared" ref="D144:G144" si="23">SUM(D145:D147)</f>
        <v>60720075</v>
      </c>
      <c r="E144" s="5">
        <f t="shared" si="23"/>
        <v>147070075</v>
      </c>
      <c r="F144" s="6">
        <f t="shared" si="23"/>
        <v>116878516</v>
      </c>
      <c r="G144" s="5">
        <f t="shared" si="23"/>
        <v>116878516</v>
      </c>
      <c r="H144" s="13">
        <f t="shared" si="15"/>
        <v>30191559</v>
      </c>
    </row>
    <row r="145" spans="1:8" x14ac:dyDescent="0.25">
      <c r="A145" s="7" t="s">
        <v>128</v>
      </c>
      <c r="B145" s="8" t="s">
        <v>129</v>
      </c>
      <c r="C145" s="18"/>
      <c r="D145" s="20"/>
      <c r="E145" s="11"/>
      <c r="F145" s="20"/>
      <c r="G145" s="18"/>
      <c r="H145" s="13">
        <f t="shared" si="15"/>
        <v>0</v>
      </c>
    </row>
    <row r="146" spans="1:8" x14ac:dyDescent="0.25">
      <c r="A146" s="7" t="s">
        <v>130</v>
      </c>
      <c r="B146" s="8" t="s">
        <v>131</v>
      </c>
      <c r="C146" s="18"/>
      <c r="D146" s="20"/>
      <c r="E146" s="11"/>
      <c r="F146" s="20"/>
      <c r="G146" s="18"/>
      <c r="H146" s="13">
        <f t="shared" si="15"/>
        <v>0</v>
      </c>
    </row>
    <row r="147" spans="1:8" x14ac:dyDescent="0.25">
      <c r="A147" s="7" t="s">
        <v>132</v>
      </c>
      <c r="B147" s="8" t="s">
        <v>133</v>
      </c>
      <c r="C147" s="9">
        <v>86350000</v>
      </c>
      <c r="D147" s="10">
        <v>60720075</v>
      </c>
      <c r="E147" s="11">
        <f t="shared" ref="E147" si="24">SUM(C147:D147)</f>
        <v>147070075</v>
      </c>
      <c r="F147" s="16">
        <v>116878516</v>
      </c>
      <c r="G147" s="17">
        <v>116878516</v>
      </c>
      <c r="H147" s="13">
        <f t="shared" si="15"/>
        <v>30191559</v>
      </c>
    </row>
    <row r="148" spans="1:8" ht="15" customHeight="1" x14ac:dyDescent="0.25">
      <c r="A148" s="34" t="s">
        <v>134</v>
      </c>
      <c r="B148" s="35"/>
      <c r="C148" s="5">
        <f>SUM(C149:C155)</f>
        <v>0</v>
      </c>
      <c r="D148" s="6">
        <f t="shared" ref="D148:G148" si="25">SUM(D149:D155)</f>
        <v>0</v>
      </c>
      <c r="E148" s="5">
        <f t="shared" si="25"/>
        <v>0</v>
      </c>
      <c r="F148" s="6">
        <f t="shared" si="25"/>
        <v>0</v>
      </c>
      <c r="G148" s="5">
        <f t="shared" si="25"/>
        <v>0</v>
      </c>
      <c r="H148" s="13">
        <f t="shared" si="15"/>
        <v>0</v>
      </c>
    </row>
    <row r="149" spans="1:8" x14ac:dyDescent="0.25">
      <c r="A149" s="7" t="s">
        <v>135</v>
      </c>
      <c r="B149" s="8" t="s">
        <v>136</v>
      </c>
      <c r="C149" s="18"/>
      <c r="D149" s="20"/>
      <c r="E149" s="11"/>
      <c r="F149" s="20"/>
      <c r="G149" s="18"/>
      <c r="H149" s="13">
        <f t="shared" ref="H149:H155" si="26">E149-F149</f>
        <v>0</v>
      </c>
    </row>
    <row r="150" spans="1:8" x14ac:dyDescent="0.25">
      <c r="A150" s="7" t="s">
        <v>137</v>
      </c>
      <c r="B150" s="8" t="s">
        <v>138</v>
      </c>
      <c r="C150" s="18"/>
      <c r="D150" s="20"/>
      <c r="E150" s="11"/>
      <c r="F150" s="20"/>
      <c r="G150" s="18"/>
      <c r="H150" s="13">
        <f t="shared" si="26"/>
        <v>0</v>
      </c>
    </row>
    <row r="151" spans="1:8" x14ac:dyDescent="0.25">
      <c r="A151" s="7" t="s">
        <v>139</v>
      </c>
      <c r="B151" s="8" t="s">
        <v>140</v>
      </c>
      <c r="C151" s="18"/>
      <c r="D151" s="20"/>
      <c r="E151" s="11"/>
      <c r="F151" s="20"/>
      <c r="G151" s="18"/>
      <c r="H151" s="13">
        <f t="shared" si="26"/>
        <v>0</v>
      </c>
    </row>
    <row r="152" spans="1:8" x14ac:dyDescent="0.25">
      <c r="A152" s="7" t="s">
        <v>141</v>
      </c>
      <c r="B152" s="8" t="s">
        <v>142</v>
      </c>
      <c r="C152" s="18"/>
      <c r="D152" s="20"/>
      <c r="E152" s="11"/>
      <c r="F152" s="20"/>
      <c r="G152" s="18"/>
      <c r="H152" s="13">
        <f t="shared" si="26"/>
        <v>0</v>
      </c>
    </row>
    <row r="153" spans="1:8" x14ac:dyDescent="0.25">
      <c r="A153" s="7" t="s">
        <v>143</v>
      </c>
      <c r="B153" s="8" t="s">
        <v>144</v>
      </c>
      <c r="C153" s="18"/>
      <c r="D153" s="20"/>
      <c r="E153" s="11"/>
      <c r="F153" s="20"/>
      <c r="G153" s="18"/>
      <c r="H153" s="13">
        <f t="shared" si="26"/>
        <v>0</v>
      </c>
    </row>
    <row r="154" spans="1:8" x14ac:dyDescent="0.25">
      <c r="A154" s="7" t="s">
        <v>145</v>
      </c>
      <c r="B154" s="8" t="s">
        <v>146</v>
      </c>
      <c r="C154" s="18"/>
      <c r="D154" s="20"/>
      <c r="E154" s="11"/>
      <c r="F154" s="20"/>
      <c r="G154" s="18"/>
      <c r="H154" s="13">
        <f t="shared" si="26"/>
        <v>0</v>
      </c>
    </row>
    <row r="155" spans="1:8" x14ac:dyDescent="0.25">
      <c r="A155" s="7" t="s">
        <v>147</v>
      </c>
      <c r="B155" s="8" t="s">
        <v>148</v>
      </c>
      <c r="C155" s="18"/>
      <c r="D155" s="20"/>
      <c r="E155" s="11"/>
      <c r="F155" s="20"/>
      <c r="G155" s="18"/>
      <c r="H155" s="13">
        <f t="shared" si="26"/>
        <v>0</v>
      </c>
    </row>
    <row r="156" spans="1:8" x14ac:dyDescent="0.25">
      <c r="A156" s="24"/>
      <c r="B156" s="25"/>
      <c r="C156" s="26"/>
      <c r="D156" s="27"/>
      <c r="E156" s="26"/>
      <c r="F156" s="27"/>
      <c r="G156" s="26"/>
      <c r="H156" s="27"/>
    </row>
    <row r="157" spans="1:8" ht="15" customHeight="1" x14ac:dyDescent="0.25">
      <c r="A157" s="36" t="s">
        <v>150</v>
      </c>
      <c r="B157" s="37"/>
      <c r="C157" s="28">
        <f>C9+C83</f>
        <v>1163769165</v>
      </c>
      <c r="D157" s="29">
        <f t="shared" ref="D157:H157" si="27">D9+D83</f>
        <v>2318485534</v>
      </c>
      <c r="E157" s="30">
        <f t="shared" si="27"/>
        <v>3482254699</v>
      </c>
      <c r="F157" s="29">
        <f t="shared" si="27"/>
        <v>1919107655</v>
      </c>
      <c r="G157" s="30">
        <f t="shared" si="27"/>
        <v>1898669810</v>
      </c>
      <c r="H157" s="29">
        <f t="shared" si="27"/>
        <v>1563147044</v>
      </c>
    </row>
    <row r="158" spans="1:8" x14ac:dyDescent="0.25">
      <c r="D158" s="31"/>
      <c r="E158" s="31"/>
      <c r="F158" s="31"/>
      <c r="G158" s="31"/>
    </row>
    <row r="159" spans="1:8" x14ac:dyDescent="0.25">
      <c r="D159" s="31"/>
      <c r="E159" s="31"/>
      <c r="F159" s="31"/>
      <c r="G159" s="31"/>
    </row>
    <row r="160" spans="1:8" x14ac:dyDescent="0.25">
      <c r="D160" s="31"/>
      <c r="E160" s="31"/>
      <c r="F160" s="31"/>
      <c r="G160" s="31"/>
    </row>
    <row r="161" spans="4:5" x14ac:dyDescent="0.25">
      <c r="D161" s="31"/>
    </row>
    <row r="162" spans="4:5" x14ac:dyDescent="0.25">
      <c r="D162" s="31"/>
      <c r="E162" s="32"/>
    </row>
    <row r="163" spans="4:5" x14ac:dyDescent="0.25">
      <c r="D163" s="31"/>
    </row>
    <row r="164" spans="4:5" x14ac:dyDescent="0.25">
      <c r="D164" s="33"/>
      <c r="E164" s="32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2020-03-10T20:04:50Z</dcterms:created>
  <dcterms:modified xsi:type="dcterms:W3CDTF">2020-03-11T00:24:36Z</dcterms:modified>
</cp:coreProperties>
</file>